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13-2022\"/>
    </mc:Choice>
  </mc:AlternateContent>
  <xr:revisionPtr revIDLastSave="0" documentId="13_ncr:1_{9F08D43D-9DF6-4AC2-B7C6-43217488662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Nábytek!$B$1:$U$18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P8" i="1"/>
  <c r="P9" i="1"/>
  <c r="P10" i="1"/>
  <c r="P11" i="1"/>
  <c r="P12" i="1"/>
  <c r="P13" i="1"/>
  <c r="P14" i="1"/>
  <c r="S7" i="1"/>
  <c r="T15" i="1"/>
  <c r="S15" i="1"/>
  <c r="P15" i="1"/>
  <c r="T7" i="1"/>
  <c r="P7" i="1"/>
  <c r="Q18" i="1" l="1"/>
  <c r="R18" i="1"/>
</calcChain>
</file>

<file path=xl/sharedStrings.xml><?xml version="1.0" encoding="utf-8"?>
<sst xmlns="http://schemas.openxmlformats.org/spreadsheetml/2006/main" count="85" uniqueCount="67">
  <si>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</si>
  <si>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</si>
  <si>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</si>
  <si>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</si>
  <si>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</si>
  <si>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</si>
  <si>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</si>
  <si>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</si>
  <si>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</si>
  <si>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</si>
  <si>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</si>
  <si>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</si>
  <si>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</si>
  <si>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</si>
  <si>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</si>
  <si>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</si>
  <si>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</si>
  <si>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</si>
  <si>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</si>
  <si>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</si>
  <si>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39112100-1 - Židle k jídelním stolům</t>
  </si>
  <si>
    <t>39113000-7 - Různá sedadla a židle</t>
  </si>
  <si>
    <t xml:space="preserve">39113100-8 - Křesla </t>
  </si>
  <si>
    <t>39113200-9 - Pohovky</t>
  </si>
  <si>
    <t xml:space="preserve">39141100-3 - Police </t>
  </si>
  <si>
    <t>39143210-1 - Jídelní stoly</t>
  </si>
  <si>
    <t xml:space="preserve">39143310-2 - Konferenční stolky </t>
  </si>
  <si>
    <t>Název</t>
  </si>
  <si>
    <t>Měrná jednotka [MJ]</t>
  </si>
  <si>
    <t>Popis</t>
  </si>
  <si>
    <t>Požadavek na předložení certifikátu FSC / PEFC u dřevěného nábytku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</si>
  <si>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</si>
  <si>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</si>
  <si>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</si>
  <si>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</si>
  <si>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</si>
  <si>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</si>
  <si>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</si>
  <si>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</si>
  <si>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</si>
  <si>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</si>
  <si>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 xml:space="preserve">Termín dodání </t>
  </si>
  <si>
    <t>Společná faktura</t>
  </si>
  <si>
    <t>Příloha č. 2 Kupní smlouvy - technická specifikace
Nábytek pro ZČU (II.) 013 - 2022</t>
  </si>
  <si>
    <t>Taburet</t>
  </si>
  <si>
    <t>Pohovka - trojsedák</t>
  </si>
  <si>
    <t>Konfereční stolek</t>
  </si>
  <si>
    <t>Barová židle</t>
  </si>
  <si>
    <t>Stůl malý čtvercový</t>
  </si>
  <si>
    <t>Jídelní stůl</t>
  </si>
  <si>
    <t>Křeslo s opěrkami</t>
  </si>
  <si>
    <t>Policová sestava</t>
  </si>
  <si>
    <t>ANO</t>
  </si>
  <si>
    <t>do 31.10.2022</t>
  </si>
  <si>
    <t>Martina Šurkalová,
Tel.: 37763 6493,
37763 6471</t>
  </si>
  <si>
    <r>
      <t xml:space="preserve">Klatovská 51, 
301 00 Plzeň,
Fakulta pedagogická -
</t>
    </r>
    <r>
      <rPr>
        <b/>
        <sz val="11"/>
        <color theme="1"/>
        <rFont val="Calibri"/>
        <family val="2"/>
        <charset val="238"/>
        <scheme val="minor"/>
      </rPr>
      <t>Bufet</t>
    </r>
  </si>
  <si>
    <t>Židle s koženkovým sedákem</t>
  </si>
  <si>
    <t>Židle s koženkovým sedákem a kovovými nohami.
Materiál: chromovaná ocel, ekokůže.
Barva sedáku: béžová.
Barva nožek: lesklý nerez.
Rozměry: šířka cca 43 cm, hloubka cca 49 cm, výška cca 92 cm, výška sedu cca 48 cm, výška opěradla cca 44 cm.
Nosnost min. 120 kg.</t>
  </si>
  <si>
    <t>Rozměr (šxvxh): cca 40 x 40 x 40 cm.
Materiál: potahová látka - jednobarevná, Polyester 100%, gramáž cca 330 g/m2, otěruvzdornost min. 63 000 cyklů.
Barva: Antracit dle dodavatele.
Bez nohou, s plastovými kluzáky.
Nosnost: min. 90 kg</t>
  </si>
  <si>
    <t>Pohovka z ekokůže se dvěma  boky.
Kovové nohy.
Materiál: ekokůže. 
Barva krémová. 
Rozměry cca: šířka 202 cm, hloubka 70 cm, výška 78 cm.</t>
  </si>
  <si>
    <t xml:space="preserve">Tvar desky: obdélníkový, tl. 25 mm, ABS plastová hrana 2 mm.
Materiál desky a nohou: lamino.
Rozměry: délka cca 110 cm, šířka cca 60 cm, výška cca 52 cm.
Barva desky pro lamino - tmavá - výběr ze vzorníku dodavatele. </t>
  </si>
  <si>
    <t>Typ jídelní židle: barová židle. 
Typ nohou: středový podstavec.
Materiál sedáku: s koženkovým sedákem. 
Materiál nožek: kov. Barva: tmavá dle vzorníku dodavatele.
Rozměry: šířka cca 41 cm, hloubka cca  48 cm, výška cca  88 - 108 cm, výška sedu cca 64 - 84 cm, výška opěradla cca 24 cm.
Barva sedáku ŠEDÁ. 
Maximální nosnost: min. 120 kg.</t>
  </si>
  <si>
    <t>Typ stolu: jídelní. 
Tvar jídelního stolu: čtvercový.
Typ nohou: středový podstavec. 
Materiál desky: lamino, tl. desky 25 mm. 
Materiál nožek: kov (centrální noha). Barva dle vzorníku dodavatele.
Rozměry: délka jídelního stolu 70 - 75 cm, šířka jídelního stolu 70 - 75 cm, výška jídelního stolu cca 75 cm.
Barva stolu: světlá - dle vzorníku dodavatele.</t>
  </si>
  <si>
    <t>Barva: tmavý dub dle vzorníku dodavatele.
Tvar horní desky: čtverec.
Materiál horní desky: lamino v barvě dle vzorníku dodavatele, tl. desky 25 mm, ABS plastová hrana 2 mm.
Materiál podnože: kov (centrální noha). Barva dle vzorníku dodavatele.
Rozměry: délka  80 - 100 cm, hloubka  80 - 100 cm, výška cca 75 cm.</t>
  </si>
  <si>
    <t>Materiál: béžová ekokůže.
Bez nohou, s plastovými kluzáky.
Rozměry: šířka cca 65 cm, hloubka cca 60 cm, výška cca 77 cm, výška sedu cca 45 cm.
Nosnost: min. 120 kg.</t>
  </si>
  <si>
    <r>
      <rPr>
        <sz val="11"/>
        <color theme="1"/>
        <rFont val="Calibri"/>
        <family val="2"/>
        <charset val="238"/>
        <scheme val="minor"/>
      </rPr>
      <t xml:space="preserve">Materiál lamino 18 mm H1733 ST9 Bříza Mainau 18 mm + hrany ABS 2 mm, lepené spoje, záda HDF / Lamino 18 mm, rektifikační skryté trny pro nerovnou podlahu, hloubka polic 350 mm, sestava uchycená do stěny.
Včetně zaměření na místě před výrobou.
Nákres viz
</t>
    </r>
    <r>
      <rPr>
        <sz val="11"/>
        <color rgb="FFFF0000"/>
        <rFont val="Calibri"/>
        <family val="2"/>
        <charset val="238"/>
        <scheme val="minor"/>
      </rPr>
      <t>Příloha č. 3 Kupní smlouvy - nákres policové sestavy_N (II.)-013-2022.pdf</t>
    </r>
  </si>
  <si>
    <t>Dodání ve smontovaném stavu a vynést do konkrétní místnosti včetně instalace a potřebné montáže.
U pol.č. 9 včetně zaměření na místě před výrobou.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</si>
</sst>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5" fillId="0" borderId="0"/>
  </cellStyleXfs>
  <cellXfs count="10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3" borderId="3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right" vertical="center" indent="1"/>
    </xf>
    <xf numFmtId="0" fontId="0" fillId="0" borderId="4" xfId="0" applyBorder="1"/>
    <xf numFmtId="164" fontId="0" fillId="0" borderId="0" xfId="0" applyNumberFormat="1" applyAlignment="1">
      <alignment horizontal="right" vertical="center" indent="1"/>
    </xf>
    <xf numFmtId="0" fontId="13" fillId="5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 indent="1"/>
    </xf>
    <xf numFmtId="164" fontId="10" fillId="0" borderId="5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11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13" fillId="0" borderId="0" xfId="0" applyFont="1" applyFill="1" applyAlignment="1">
      <alignment horizontal="left" vertical="center" wrapText="1"/>
    </xf>
    <xf numFmtId="0" fontId="12" fillId="0" borderId="0" xfId="0" applyFont="1" applyFill="1"/>
    <xf numFmtId="49" fontId="0" fillId="0" borderId="0" xfId="0" applyNumberFormat="1" applyFill="1" applyAlignment="1">
      <alignment vertical="top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textRotation="90" wrapText="1"/>
    </xf>
    <xf numFmtId="0" fontId="18" fillId="5" borderId="6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3" borderId="3" xfId="0" applyNumberFormat="1" applyFill="1" applyBorder="1" applyAlignment="1">
      <alignment horizontal="right" vertical="center" indent="1"/>
    </xf>
    <xf numFmtId="165" fontId="0" fillId="0" borderId="3" xfId="0" applyNumberFormat="1" applyBorder="1" applyAlignment="1">
      <alignment horizontal="right" vertical="center" indent="1"/>
    </xf>
    <xf numFmtId="0" fontId="0" fillId="0" borderId="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10" fillId="0" borderId="6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3" borderId="13" xfId="0" applyNumberFormat="1" applyFont="1" applyFill="1" applyBorder="1" applyAlignment="1">
      <alignment horizontal="center" vertical="center" wrapText="1"/>
    </xf>
    <xf numFmtId="14" fontId="8" fillId="3" borderId="12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8" xfId="0" applyFont="1" applyFill="1" applyBorder="1" applyAlignment="1" applyProtection="1">
      <alignment horizontal="left" vertical="center" wrapText="1" indent="1"/>
      <protection locked="0"/>
    </xf>
    <xf numFmtId="164" fontId="14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496259</xdr:colOff>
      <xdr:row>6</xdr:row>
      <xdr:rowOff>154781</xdr:rowOff>
    </xdr:from>
    <xdr:to>
      <xdr:col>6</xdr:col>
      <xdr:colOff>1869281</xdr:colOff>
      <xdr:row>6</xdr:row>
      <xdr:rowOff>1978599</xdr:rowOff>
    </xdr:to>
    <xdr:pic>
      <xdr:nvPicPr>
        <xdr:cNvPr id="5" name="Obrázek 4" descr="zidle_K137_bezova_HA.jpg">
          <a:extLst>
            <a:ext uri="{FF2B5EF4-FFF2-40B4-BE49-F238E27FC236}">
              <a16:creationId xmlns:a16="http://schemas.microsoft.com/office/drawing/2014/main" id="{7C5C1CEB-0A17-4587-A08A-532D80381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795290" y="2738437"/>
          <a:ext cx="1373022" cy="1823818"/>
        </a:xfrm>
        <a:prstGeom prst="rect">
          <a:avLst/>
        </a:prstGeom>
      </xdr:spPr>
    </xdr:pic>
    <xdr:clientData/>
  </xdr:twoCellAnchor>
  <xdr:twoCellAnchor editAs="oneCell">
    <xdr:from>
      <xdr:col>6</xdr:col>
      <xdr:colOff>285355</xdr:colOff>
      <xdr:row>7</xdr:row>
      <xdr:rowOff>525635</xdr:rowOff>
    </xdr:from>
    <xdr:to>
      <xdr:col>6</xdr:col>
      <xdr:colOff>2159173</xdr:colOff>
      <xdr:row>7</xdr:row>
      <xdr:rowOff>1928813</xdr:rowOff>
    </xdr:to>
    <xdr:pic>
      <xdr:nvPicPr>
        <xdr:cNvPr id="6" name="Obrázek 5" descr="braulio-taburet-40x40-hneda-hlavna.jpg">
          <a:extLst>
            <a:ext uri="{FF2B5EF4-FFF2-40B4-BE49-F238E27FC236}">
              <a16:creationId xmlns:a16="http://schemas.microsoft.com/office/drawing/2014/main" id="{357048B7-41DF-4910-964A-356D97DB1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584386" y="5311948"/>
          <a:ext cx="1873818" cy="1403178"/>
        </a:xfrm>
        <a:prstGeom prst="rect">
          <a:avLst/>
        </a:prstGeom>
      </xdr:spPr>
    </xdr:pic>
    <xdr:clientData/>
  </xdr:twoCellAnchor>
  <xdr:twoCellAnchor editAs="oneCell">
    <xdr:from>
      <xdr:col>6</xdr:col>
      <xdr:colOff>439740</xdr:colOff>
      <xdr:row>8</xdr:row>
      <xdr:rowOff>105103</xdr:rowOff>
    </xdr:from>
    <xdr:to>
      <xdr:col>6</xdr:col>
      <xdr:colOff>2237323</xdr:colOff>
      <xdr:row>8</xdr:row>
      <xdr:rowOff>1500187</xdr:rowOff>
    </xdr:to>
    <xdr:pic>
      <xdr:nvPicPr>
        <xdr:cNvPr id="7" name="Obrázek 6" descr="Madryt_111_trojsedak.jpg">
          <a:extLst>
            <a:ext uri="{FF2B5EF4-FFF2-40B4-BE49-F238E27FC236}">
              <a16:creationId xmlns:a16="http://schemas.microsoft.com/office/drawing/2014/main" id="{2A1A60C3-92F2-4264-AF2B-E51920536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738771" y="7463166"/>
          <a:ext cx="1797583" cy="1395084"/>
        </a:xfrm>
        <a:prstGeom prst="rect">
          <a:avLst/>
        </a:prstGeom>
      </xdr:spPr>
    </xdr:pic>
    <xdr:clientData/>
  </xdr:twoCellAnchor>
  <xdr:twoCellAnchor editAs="oneCell">
    <xdr:from>
      <xdr:col>6</xdr:col>
      <xdr:colOff>326963</xdr:colOff>
      <xdr:row>9</xdr:row>
      <xdr:rowOff>224954</xdr:rowOff>
    </xdr:from>
    <xdr:to>
      <xdr:col>6</xdr:col>
      <xdr:colOff>2182797</xdr:colOff>
      <xdr:row>9</xdr:row>
      <xdr:rowOff>1619250</xdr:rowOff>
    </xdr:to>
    <xdr:pic>
      <xdr:nvPicPr>
        <xdr:cNvPr id="8" name="Obrázek 7" descr="h44_wenge_nb.jpg">
          <a:extLst>
            <a:ext uri="{FF2B5EF4-FFF2-40B4-BE49-F238E27FC236}">
              <a16:creationId xmlns:a16="http://schemas.microsoft.com/office/drawing/2014/main" id="{10915505-6225-40CB-A063-856C3244C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625994" y="9273704"/>
          <a:ext cx="1855834" cy="1394296"/>
        </a:xfrm>
        <a:prstGeom prst="rect">
          <a:avLst/>
        </a:prstGeom>
      </xdr:spPr>
    </xdr:pic>
    <xdr:clientData/>
  </xdr:twoCellAnchor>
  <xdr:twoCellAnchor editAs="oneCell">
    <xdr:from>
      <xdr:col>6</xdr:col>
      <xdr:colOff>226219</xdr:colOff>
      <xdr:row>10</xdr:row>
      <xdr:rowOff>576339</xdr:rowOff>
    </xdr:from>
    <xdr:to>
      <xdr:col>6</xdr:col>
      <xdr:colOff>2285207</xdr:colOff>
      <xdr:row>10</xdr:row>
      <xdr:rowOff>2118399</xdr:rowOff>
    </xdr:to>
    <xdr:pic>
      <xdr:nvPicPr>
        <xdr:cNvPr id="9" name="Obrázek 8" descr="barovka-89.jpg">
          <a:extLst>
            <a:ext uri="{FF2B5EF4-FFF2-40B4-BE49-F238E27FC236}">
              <a16:creationId xmlns:a16="http://schemas.microsoft.com/office/drawing/2014/main" id="{2156E9B9-65FA-406E-8B3E-46099545C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1525250" y="11553902"/>
          <a:ext cx="2058988" cy="1542060"/>
        </a:xfrm>
        <a:prstGeom prst="rect">
          <a:avLst/>
        </a:prstGeom>
      </xdr:spPr>
    </xdr:pic>
    <xdr:clientData/>
  </xdr:twoCellAnchor>
  <xdr:twoCellAnchor editAs="oneCell">
    <xdr:from>
      <xdr:col>6</xdr:col>
      <xdr:colOff>202291</xdr:colOff>
      <xdr:row>11</xdr:row>
      <xdr:rowOff>238123</xdr:rowOff>
    </xdr:from>
    <xdr:to>
      <xdr:col>6</xdr:col>
      <xdr:colOff>2212182</xdr:colOff>
      <xdr:row>11</xdr:row>
      <xdr:rowOff>1746254</xdr:rowOff>
    </xdr:to>
    <xdr:pic>
      <xdr:nvPicPr>
        <xdr:cNvPr id="10" name="Obrázek 9" descr="83421_stul-puro-dyha-prirodni-dub-cerny-70x70.jpg">
          <a:extLst>
            <a:ext uri="{FF2B5EF4-FFF2-40B4-BE49-F238E27FC236}">
              <a16:creationId xmlns:a16="http://schemas.microsoft.com/office/drawing/2014/main" id="{E07D0FAE-AC80-4E2B-A308-E4305AF6B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1501322" y="14168436"/>
          <a:ext cx="2009891" cy="1508131"/>
        </a:xfrm>
        <a:prstGeom prst="rect">
          <a:avLst/>
        </a:prstGeom>
      </xdr:spPr>
    </xdr:pic>
    <xdr:clientData/>
  </xdr:twoCellAnchor>
  <xdr:twoCellAnchor editAs="oneCell">
    <xdr:from>
      <xdr:col>6</xdr:col>
      <xdr:colOff>433071</xdr:colOff>
      <xdr:row>12</xdr:row>
      <xdr:rowOff>164622</xdr:rowOff>
    </xdr:from>
    <xdr:to>
      <xdr:col>6</xdr:col>
      <xdr:colOff>2062163</xdr:colOff>
      <xdr:row>12</xdr:row>
      <xdr:rowOff>1628066</xdr:rowOff>
    </xdr:to>
    <xdr:pic>
      <xdr:nvPicPr>
        <xdr:cNvPr id="11" name="Obrázek 10" descr="stul.jpg">
          <a:extLst>
            <a:ext uri="{FF2B5EF4-FFF2-40B4-BE49-F238E27FC236}">
              <a16:creationId xmlns:a16="http://schemas.microsoft.com/office/drawing/2014/main" id="{860E66C5-D62F-495F-A260-796C2F4A5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732102" y="16095185"/>
          <a:ext cx="1629092" cy="1463444"/>
        </a:xfrm>
        <a:prstGeom prst="rect">
          <a:avLst/>
        </a:prstGeom>
      </xdr:spPr>
    </xdr:pic>
    <xdr:clientData/>
  </xdr:twoCellAnchor>
  <xdr:twoCellAnchor editAs="oneCell">
    <xdr:from>
      <xdr:col>6</xdr:col>
      <xdr:colOff>397168</xdr:colOff>
      <xdr:row>13</xdr:row>
      <xdr:rowOff>201022</xdr:rowOff>
    </xdr:from>
    <xdr:to>
      <xdr:col>6</xdr:col>
      <xdr:colOff>2115932</xdr:colOff>
      <xdr:row>13</xdr:row>
      <xdr:rowOff>1488282</xdr:rowOff>
    </xdr:to>
    <xdr:pic>
      <xdr:nvPicPr>
        <xdr:cNvPr id="12" name="Obrázek 11" descr="kreslo_CUBA_bezova_ekokuze.jpg">
          <a:extLst>
            <a:ext uri="{FF2B5EF4-FFF2-40B4-BE49-F238E27FC236}">
              <a16:creationId xmlns:a16="http://schemas.microsoft.com/office/drawing/2014/main" id="{D851CDCE-F775-4677-9927-3C4A0CFCDE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1696199" y="18012772"/>
          <a:ext cx="1718764" cy="12872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3"/>
  <sheetViews>
    <sheetView tabSelected="1" topLeftCell="H1" zoomScaleNormal="100" workbookViewId="0">
      <selection activeCell="R8" sqref="R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106.140625" style="1" customWidth="1"/>
    <col min="7" max="7" width="38.140625" style="1" customWidth="1"/>
    <col min="8" max="8" width="29.28515625" style="4" customWidth="1"/>
    <col min="9" max="9" width="23.7109375" style="42" customWidth="1"/>
    <col min="10" max="10" width="23.5703125" style="4" customWidth="1"/>
    <col min="11" max="11" width="28.28515625" style="5" hidden="1" customWidth="1"/>
    <col min="12" max="12" width="33.85546875" style="5" customWidth="1"/>
    <col min="13" max="13" width="30.42578125" style="5" customWidth="1"/>
    <col min="14" max="14" width="38" style="4" customWidth="1"/>
    <col min="15" max="15" width="26.140625" style="4" customWidth="1"/>
    <col min="16" max="16" width="17.7109375" style="4" hidden="1" customWidth="1"/>
    <col min="17" max="17" width="22.28515625" style="5" customWidth="1"/>
    <col min="18" max="18" width="22.85546875" style="5" customWidth="1"/>
    <col min="19" max="19" width="21" style="5" customWidth="1"/>
    <col min="20" max="20" width="19.42578125" style="5" customWidth="1"/>
    <col min="21" max="21" width="11.7109375" style="5" hidden="1" customWidth="1"/>
    <col min="22" max="22" width="37.85546875" style="6" customWidth="1"/>
    <col min="23" max="16384" width="9.140625" style="5"/>
  </cols>
  <sheetData>
    <row r="1" spans="1:22" ht="39" customHeight="1" x14ac:dyDescent="0.25">
      <c r="B1" s="84" t="s">
        <v>43</v>
      </c>
      <c r="C1" s="85"/>
      <c r="D1" s="85"/>
      <c r="E1" s="7"/>
      <c r="H1" s="32"/>
      <c r="I1" s="32"/>
      <c r="J1" s="32"/>
      <c r="K1" s="33"/>
      <c r="L1" s="33"/>
      <c r="N1" s="1"/>
      <c r="O1" s="1"/>
      <c r="P1" s="1"/>
      <c r="R1" s="39"/>
      <c r="S1" s="39"/>
      <c r="T1" s="39"/>
      <c r="U1" s="39"/>
      <c r="V1" s="39"/>
    </row>
    <row r="2" spans="1:22" ht="18" customHeight="1" x14ac:dyDescent="0.25">
      <c r="B2" s="38"/>
      <c r="C2" s="38"/>
      <c r="D2" s="38"/>
      <c r="E2" s="38"/>
      <c r="H2" s="32"/>
      <c r="I2" s="32"/>
      <c r="J2" s="33"/>
      <c r="K2" s="33"/>
      <c r="L2" s="33"/>
      <c r="N2" s="1"/>
      <c r="O2" s="1"/>
      <c r="P2" s="1"/>
      <c r="R2" s="39"/>
      <c r="S2" s="39"/>
      <c r="T2" s="39"/>
      <c r="U2" s="39"/>
      <c r="V2" s="39"/>
    </row>
    <row r="3" spans="1:22" ht="19.899999999999999" customHeight="1" x14ac:dyDescent="0.25">
      <c r="B3" s="11"/>
      <c r="C3" s="9" t="s">
        <v>0</v>
      </c>
      <c r="D3" s="76"/>
      <c r="E3" s="76"/>
      <c r="F3" s="76"/>
      <c r="G3" s="76"/>
      <c r="H3" s="34"/>
      <c r="I3" s="34"/>
      <c r="J3" s="34"/>
      <c r="K3" s="34"/>
      <c r="L3" s="34"/>
      <c r="M3" s="10"/>
      <c r="N3" s="6"/>
      <c r="O3" s="6"/>
      <c r="P3" s="6"/>
      <c r="Q3" s="10"/>
      <c r="R3" s="10"/>
      <c r="T3" s="10"/>
    </row>
    <row r="4" spans="1:22" ht="19.899999999999999" customHeight="1" thickBot="1" x14ac:dyDescent="0.3">
      <c r="B4" s="12"/>
      <c r="C4" s="9" t="s">
        <v>1</v>
      </c>
      <c r="D4" s="76"/>
      <c r="E4" s="76"/>
      <c r="F4" s="76"/>
      <c r="G4" s="76"/>
      <c r="H4" s="76"/>
      <c r="I4" s="35"/>
      <c r="J4" s="36"/>
      <c r="K4" s="10"/>
      <c r="L4" s="10"/>
      <c r="M4" s="10"/>
      <c r="N4" s="1"/>
      <c r="O4" s="1"/>
      <c r="P4" s="1"/>
      <c r="Q4" s="10"/>
      <c r="R4" s="10"/>
      <c r="T4" s="10"/>
      <c r="V4" s="13"/>
    </row>
    <row r="5" spans="1:22" ht="37.5" customHeight="1" thickBot="1" x14ac:dyDescent="0.3">
      <c r="B5" s="14"/>
      <c r="C5" s="15"/>
      <c r="D5" s="3"/>
      <c r="H5" s="16" t="s">
        <v>2</v>
      </c>
      <c r="I5" s="37"/>
      <c r="J5" s="32"/>
      <c r="K5" s="33"/>
      <c r="N5" s="1"/>
      <c r="O5" s="17"/>
      <c r="P5" s="17"/>
      <c r="R5" s="16" t="s">
        <v>2</v>
      </c>
      <c r="V5" s="13"/>
    </row>
    <row r="6" spans="1:22" ht="69.75" customHeight="1" thickTop="1" thickBot="1" x14ac:dyDescent="0.3">
      <c r="B6" s="48" t="s">
        <v>3</v>
      </c>
      <c r="C6" s="49" t="s">
        <v>27</v>
      </c>
      <c r="D6" s="50" t="s">
        <v>4</v>
      </c>
      <c r="E6" s="49" t="s">
        <v>28</v>
      </c>
      <c r="F6" s="49" t="s">
        <v>29</v>
      </c>
      <c r="G6" s="49" t="s">
        <v>39</v>
      </c>
      <c r="H6" s="51" t="s">
        <v>5</v>
      </c>
      <c r="I6" s="49" t="s">
        <v>30</v>
      </c>
      <c r="J6" s="49" t="s">
        <v>31</v>
      </c>
      <c r="K6" s="49" t="s">
        <v>32</v>
      </c>
      <c r="L6" s="49" t="s">
        <v>33</v>
      </c>
      <c r="M6" s="52" t="s">
        <v>34</v>
      </c>
      <c r="N6" s="49" t="s">
        <v>35</v>
      </c>
      <c r="O6" s="50" t="s">
        <v>41</v>
      </c>
      <c r="P6" s="49" t="s">
        <v>36</v>
      </c>
      <c r="Q6" s="50" t="s">
        <v>6</v>
      </c>
      <c r="R6" s="53" t="s">
        <v>7</v>
      </c>
      <c r="S6" s="50" t="s">
        <v>8</v>
      </c>
      <c r="T6" s="50" t="s">
        <v>9</v>
      </c>
      <c r="U6" s="49" t="s">
        <v>37</v>
      </c>
      <c r="V6" s="49" t="s">
        <v>38</v>
      </c>
    </row>
    <row r="7" spans="1:22" ht="173.25" customHeight="1" thickTop="1" x14ac:dyDescent="0.25">
      <c r="A7" s="18"/>
      <c r="B7" s="46">
        <v>1</v>
      </c>
      <c r="C7" s="72" t="s">
        <v>56</v>
      </c>
      <c r="D7" s="20">
        <v>25</v>
      </c>
      <c r="E7" s="19" t="s">
        <v>40</v>
      </c>
      <c r="F7" s="73" t="s">
        <v>57</v>
      </c>
      <c r="G7" s="19"/>
      <c r="H7" s="100"/>
      <c r="I7" s="55" t="s">
        <v>10</v>
      </c>
      <c r="J7" s="90" t="s">
        <v>42</v>
      </c>
      <c r="K7" s="77"/>
      <c r="L7" s="97" t="s">
        <v>66</v>
      </c>
      <c r="M7" s="93" t="s">
        <v>54</v>
      </c>
      <c r="N7" s="93" t="s">
        <v>55</v>
      </c>
      <c r="O7" s="94" t="s">
        <v>53</v>
      </c>
      <c r="P7" s="21">
        <f>D7*Q7</f>
        <v>31250</v>
      </c>
      <c r="Q7" s="60">
        <v>1250</v>
      </c>
      <c r="R7" s="103"/>
      <c r="S7" s="61">
        <f>D7*R7</f>
        <v>0</v>
      </c>
      <c r="T7" s="62" t="str">
        <f t="shared" ref="T7:T15" si="0">IF(ISNUMBER(R7), IF(R7&gt;Q7,"NEVYHOVUJE","VYHOVUJE")," ")</f>
        <v xml:space="preserve"> </v>
      </c>
      <c r="U7" s="77"/>
      <c r="V7" s="19" t="s">
        <v>20</v>
      </c>
    </row>
    <row r="8" spans="1:22" ht="202.5" customHeight="1" x14ac:dyDescent="0.25">
      <c r="A8" s="18"/>
      <c r="B8" s="63">
        <v>2</v>
      </c>
      <c r="C8" s="64" t="s">
        <v>44</v>
      </c>
      <c r="D8" s="65">
        <v>9</v>
      </c>
      <c r="E8" s="66" t="s">
        <v>40</v>
      </c>
      <c r="F8" s="74" t="s">
        <v>58</v>
      </c>
      <c r="G8" s="66"/>
      <c r="H8" s="101"/>
      <c r="I8" s="67" t="s">
        <v>10</v>
      </c>
      <c r="J8" s="91"/>
      <c r="K8" s="78"/>
      <c r="L8" s="98"/>
      <c r="M8" s="91"/>
      <c r="N8" s="91"/>
      <c r="O8" s="95"/>
      <c r="P8" s="68">
        <f>D8*Q8</f>
        <v>14850</v>
      </c>
      <c r="Q8" s="69">
        <v>1650</v>
      </c>
      <c r="R8" s="104"/>
      <c r="S8" s="70">
        <f>D8*R8</f>
        <v>0</v>
      </c>
      <c r="T8" s="71" t="str">
        <f t="shared" ref="T8:T14" si="1">IF(ISNUMBER(R8), IF(R8&gt;Q8,"NEVYHOVUJE","VYHOVUJE")," ")</f>
        <v xml:space="preserve"> </v>
      </c>
      <c r="U8" s="78"/>
      <c r="V8" s="66" t="s">
        <v>21</v>
      </c>
    </row>
    <row r="9" spans="1:22" ht="133.5" customHeight="1" x14ac:dyDescent="0.25">
      <c r="A9" s="18"/>
      <c r="B9" s="63">
        <v>3</v>
      </c>
      <c r="C9" s="64" t="s">
        <v>45</v>
      </c>
      <c r="D9" s="65">
        <v>2</v>
      </c>
      <c r="E9" s="66" t="s">
        <v>40</v>
      </c>
      <c r="F9" s="74" t="s">
        <v>59</v>
      </c>
      <c r="G9" s="66"/>
      <c r="H9" s="101"/>
      <c r="I9" s="67" t="s">
        <v>10</v>
      </c>
      <c r="J9" s="91"/>
      <c r="K9" s="78"/>
      <c r="L9" s="98"/>
      <c r="M9" s="91"/>
      <c r="N9" s="91"/>
      <c r="O9" s="95"/>
      <c r="P9" s="68">
        <f>D9*Q9</f>
        <v>21000</v>
      </c>
      <c r="Q9" s="69">
        <v>10500</v>
      </c>
      <c r="R9" s="104"/>
      <c r="S9" s="70">
        <f>D9*R9</f>
        <v>0</v>
      </c>
      <c r="T9" s="71" t="str">
        <f t="shared" si="1"/>
        <v xml:space="preserve"> </v>
      </c>
      <c r="U9" s="78"/>
      <c r="V9" s="66" t="s">
        <v>23</v>
      </c>
    </row>
    <row r="10" spans="1:22" ht="151.5" customHeight="1" x14ac:dyDescent="0.25">
      <c r="A10" s="18"/>
      <c r="B10" s="63">
        <v>4</v>
      </c>
      <c r="C10" s="64" t="s">
        <v>46</v>
      </c>
      <c r="D10" s="65">
        <v>2</v>
      </c>
      <c r="E10" s="66" t="s">
        <v>40</v>
      </c>
      <c r="F10" s="74" t="s">
        <v>60</v>
      </c>
      <c r="G10" s="66"/>
      <c r="H10" s="101"/>
      <c r="I10" s="67" t="s">
        <v>52</v>
      </c>
      <c r="J10" s="91"/>
      <c r="K10" s="78"/>
      <c r="L10" s="98"/>
      <c r="M10" s="91"/>
      <c r="N10" s="91"/>
      <c r="O10" s="95"/>
      <c r="P10" s="68">
        <f>D10*Q10</f>
        <v>4200</v>
      </c>
      <c r="Q10" s="69">
        <v>2100</v>
      </c>
      <c r="R10" s="104"/>
      <c r="S10" s="70">
        <f>D10*R10</f>
        <v>0</v>
      </c>
      <c r="T10" s="71" t="str">
        <f t="shared" si="1"/>
        <v xml:space="preserve"> </v>
      </c>
      <c r="U10" s="78"/>
      <c r="V10" s="66" t="s">
        <v>26</v>
      </c>
    </row>
    <row r="11" spans="1:22" ht="279.75" customHeight="1" x14ac:dyDescent="0.25">
      <c r="A11" s="18"/>
      <c r="B11" s="63">
        <v>5</v>
      </c>
      <c r="C11" s="64" t="s">
        <v>47</v>
      </c>
      <c r="D11" s="65">
        <v>4</v>
      </c>
      <c r="E11" s="66" t="s">
        <v>40</v>
      </c>
      <c r="F11" s="74" t="s">
        <v>61</v>
      </c>
      <c r="G11" s="66"/>
      <c r="H11" s="101"/>
      <c r="I11" s="67" t="s">
        <v>10</v>
      </c>
      <c r="J11" s="91"/>
      <c r="K11" s="78"/>
      <c r="L11" s="98"/>
      <c r="M11" s="91"/>
      <c r="N11" s="91"/>
      <c r="O11" s="95"/>
      <c r="P11" s="68">
        <f>D11*Q11</f>
        <v>9000</v>
      </c>
      <c r="Q11" s="69">
        <v>2250</v>
      </c>
      <c r="R11" s="104"/>
      <c r="S11" s="70">
        <f>D11*R11</f>
        <v>0</v>
      </c>
      <c r="T11" s="71" t="str">
        <f t="shared" si="1"/>
        <v xml:space="preserve"> </v>
      </c>
      <c r="U11" s="78"/>
      <c r="V11" s="66" t="s">
        <v>19</v>
      </c>
    </row>
    <row r="12" spans="1:22" ht="252.75" customHeight="1" x14ac:dyDescent="0.25">
      <c r="A12" s="18"/>
      <c r="B12" s="63">
        <v>6</v>
      </c>
      <c r="C12" s="64" t="s">
        <v>48</v>
      </c>
      <c r="D12" s="65">
        <v>3</v>
      </c>
      <c r="E12" s="66" t="s">
        <v>40</v>
      </c>
      <c r="F12" s="74" t="s">
        <v>62</v>
      </c>
      <c r="G12" s="66"/>
      <c r="H12" s="101"/>
      <c r="I12" s="67" t="s">
        <v>52</v>
      </c>
      <c r="J12" s="91"/>
      <c r="K12" s="78"/>
      <c r="L12" s="98"/>
      <c r="M12" s="91"/>
      <c r="N12" s="91"/>
      <c r="O12" s="95"/>
      <c r="P12" s="68">
        <f>D12*Q12</f>
        <v>8550</v>
      </c>
      <c r="Q12" s="69">
        <v>2850</v>
      </c>
      <c r="R12" s="104"/>
      <c r="S12" s="70">
        <f>D12*R12</f>
        <v>0</v>
      </c>
      <c r="T12" s="71" t="str">
        <f t="shared" si="1"/>
        <v xml:space="preserve"> </v>
      </c>
      <c r="U12" s="78"/>
      <c r="V12" s="66" t="s">
        <v>25</v>
      </c>
    </row>
    <row r="13" spans="1:22" ht="168" customHeight="1" x14ac:dyDescent="0.25">
      <c r="A13" s="18"/>
      <c r="B13" s="63">
        <v>7</v>
      </c>
      <c r="C13" s="64" t="s">
        <v>49</v>
      </c>
      <c r="D13" s="65">
        <v>7</v>
      </c>
      <c r="E13" s="66" t="s">
        <v>40</v>
      </c>
      <c r="F13" s="74" t="s">
        <v>63</v>
      </c>
      <c r="G13" s="66"/>
      <c r="H13" s="101"/>
      <c r="I13" s="67" t="s">
        <v>52</v>
      </c>
      <c r="J13" s="91"/>
      <c r="K13" s="78"/>
      <c r="L13" s="98"/>
      <c r="M13" s="91"/>
      <c r="N13" s="91"/>
      <c r="O13" s="95"/>
      <c r="P13" s="68">
        <f>D13*Q13</f>
        <v>31500</v>
      </c>
      <c r="Q13" s="69">
        <v>4500</v>
      </c>
      <c r="R13" s="104"/>
      <c r="S13" s="70">
        <f>D13*R13</f>
        <v>0</v>
      </c>
      <c r="T13" s="71" t="str">
        <f t="shared" si="1"/>
        <v xml:space="preserve"> </v>
      </c>
      <c r="U13" s="78"/>
      <c r="V13" s="66" t="s">
        <v>25</v>
      </c>
    </row>
    <row r="14" spans="1:22" ht="131.25" customHeight="1" x14ac:dyDescent="0.25">
      <c r="A14" s="18"/>
      <c r="B14" s="63">
        <v>8</v>
      </c>
      <c r="C14" s="64" t="s">
        <v>50</v>
      </c>
      <c r="D14" s="65">
        <v>4</v>
      </c>
      <c r="E14" s="66" t="s">
        <v>40</v>
      </c>
      <c r="F14" s="74" t="s">
        <v>64</v>
      </c>
      <c r="G14" s="66"/>
      <c r="H14" s="101"/>
      <c r="I14" s="67" t="s">
        <v>10</v>
      </c>
      <c r="J14" s="91"/>
      <c r="K14" s="78"/>
      <c r="L14" s="98"/>
      <c r="M14" s="91"/>
      <c r="N14" s="91"/>
      <c r="O14" s="95"/>
      <c r="P14" s="68">
        <f>D14*Q14</f>
        <v>16000</v>
      </c>
      <c r="Q14" s="69">
        <v>4000</v>
      </c>
      <c r="R14" s="104"/>
      <c r="S14" s="70">
        <f>D14*R14</f>
        <v>0</v>
      </c>
      <c r="T14" s="71" t="str">
        <f t="shared" si="1"/>
        <v xml:space="preserve"> </v>
      </c>
      <c r="U14" s="78"/>
      <c r="V14" s="66" t="s">
        <v>22</v>
      </c>
    </row>
    <row r="15" spans="1:22" ht="150" customHeight="1" thickBot="1" x14ac:dyDescent="0.3">
      <c r="B15" s="47">
        <v>9</v>
      </c>
      <c r="C15" s="54" t="s">
        <v>51</v>
      </c>
      <c r="D15" s="44">
        <v>1</v>
      </c>
      <c r="E15" s="43" t="s">
        <v>40</v>
      </c>
      <c r="F15" s="75" t="s">
        <v>65</v>
      </c>
      <c r="G15" s="43"/>
      <c r="H15" s="102"/>
      <c r="I15" s="56" t="s">
        <v>52</v>
      </c>
      <c r="J15" s="92"/>
      <c r="K15" s="79"/>
      <c r="L15" s="99"/>
      <c r="M15" s="92"/>
      <c r="N15" s="92"/>
      <c r="O15" s="96"/>
      <c r="P15" s="45">
        <f>D15*Q15</f>
        <v>45000</v>
      </c>
      <c r="Q15" s="57">
        <v>45000</v>
      </c>
      <c r="R15" s="105"/>
      <c r="S15" s="58">
        <f>D15*R15</f>
        <v>0</v>
      </c>
      <c r="T15" s="59" t="str">
        <f t="shared" si="0"/>
        <v xml:space="preserve"> </v>
      </c>
      <c r="U15" s="79"/>
      <c r="V15" s="43" t="s">
        <v>24</v>
      </c>
    </row>
    <row r="16" spans="1:22" ht="13.5" customHeight="1" thickTop="1" thickBot="1" x14ac:dyDescent="0.3">
      <c r="C16" s="5"/>
      <c r="D16" s="5"/>
      <c r="E16" s="5"/>
      <c r="F16" s="5"/>
      <c r="G16" s="5"/>
      <c r="H16" s="5"/>
      <c r="I16" s="33"/>
      <c r="J16" s="5"/>
      <c r="N16" s="5"/>
      <c r="O16" s="5"/>
      <c r="P16" s="5"/>
      <c r="S16" s="22"/>
    </row>
    <row r="17" spans="2:22" ht="60.75" customHeight="1" thickTop="1" thickBot="1" x14ac:dyDescent="0.3">
      <c r="B17" s="86" t="s">
        <v>11</v>
      </c>
      <c r="C17" s="86"/>
      <c r="D17" s="86"/>
      <c r="E17" s="86"/>
      <c r="F17" s="86"/>
      <c r="G17" s="86"/>
      <c r="H17" s="86"/>
      <c r="I17" s="86"/>
      <c r="J17" s="86"/>
      <c r="K17" s="13"/>
      <c r="L17" s="8"/>
      <c r="M17" s="8"/>
      <c r="N17" s="8"/>
      <c r="O17" s="23"/>
      <c r="P17" s="23"/>
      <c r="Q17" s="24" t="s">
        <v>12</v>
      </c>
      <c r="R17" s="87" t="s">
        <v>13</v>
      </c>
      <c r="S17" s="88"/>
      <c r="T17" s="89"/>
      <c r="U17" s="17"/>
    </row>
    <row r="18" spans="2:22" ht="33" customHeight="1" thickTop="1" thickBot="1" x14ac:dyDescent="0.3">
      <c r="B18" s="80" t="s">
        <v>14</v>
      </c>
      <c r="C18" s="80"/>
      <c r="D18" s="80"/>
      <c r="E18" s="80"/>
      <c r="F18" s="80"/>
      <c r="G18" s="80"/>
      <c r="H18" s="80"/>
      <c r="I18" s="40"/>
      <c r="J18" s="25"/>
      <c r="L18" s="26"/>
      <c r="M18" s="26"/>
      <c r="N18" s="26"/>
      <c r="O18" s="27"/>
      <c r="P18" s="27"/>
      <c r="Q18" s="28">
        <f>SUM(P7:P15)</f>
        <v>181350</v>
      </c>
      <c r="R18" s="81">
        <f>SUM(S7:S15)</f>
        <v>0</v>
      </c>
      <c r="S18" s="82"/>
      <c r="T18" s="83"/>
    </row>
    <row r="19" spans="2:22" s="29" customFormat="1" ht="15.75" thickTop="1" x14ac:dyDescent="0.25">
      <c r="B19" s="29" t="s">
        <v>15</v>
      </c>
      <c r="I19" s="41"/>
      <c r="V19" s="30"/>
    </row>
    <row r="20" spans="2:22" s="29" customFormat="1" x14ac:dyDescent="0.25">
      <c r="B20" s="31" t="s">
        <v>16</v>
      </c>
      <c r="C20" s="29" t="s">
        <v>17</v>
      </c>
      <c r="I20" s="41"/>
      <c r="V20" s="30"/>
    </row>
    <row r="21" spans="2:22" s="29" customFormat="1" x14ac:dyDescent="0.25">
      <c r="B21" s="31" t="s">
        <v>16</v>
      </c>
      <c r="C21" s="29" t="s">
        <v>18</v>
      </c>
      <c r="I21" s="41"/>
      <c r="V21" s="30"/>
    </row>
    <row r="22" spans="2:22" s="29" customFormat="1" x14ac:dyDescent="0.25">
      <c r="I22" s="41"/>
      <c r="V22" s="30"/>
    </row>
    <row r="23" spans="2:22" s="29" customFormat="1" x14ac:dyDescent="0.25">
      <c r="I23" s="41"/>
      <c r="V23" s="30"/>
    </row>
    <row r="25" spans="2:22" x14ac:dyDescent="0.25">
      <c r="C25" s="5"/>
      <c r="E25" s="5"/>
      <c r="F25" s="5"/>
      <c r="G25" s="5"/>
      <c r="I25" s="33"/>
    </row>
    <row r="26" spans="2:22" x14ac:dyDescent="0.25">
      <c r="C26" s="5"/>
      <c r="E26" s="5"/>
      <c r="F26" s="5"/>
      <c r="G26" s="5"/>
      <c r="I26" s="33"/>
    </row>
    <row r="27" spans="2:22" x14ac:dyDescent="0.25">
      <c r="C27" s="5"/>
      <c r="E27" s="5"/>
      <c r="F27" s="5"/>
      <c r="G27" s="5"/>
      <c r="I27" s="33"/>
    </row>
    <row r="28" spans="2:22" x14ac:dyDescent="0.25">
      <c r="C28" s="5"/>
      <c r="E28" s="5"/>
      <c r="F28" s="5"/>
      <c r="G28" s="5"/>
      <c r="I28" s="33"/>
    </row>
    <row r="29" spans="2:22" x14ac:dyDescent="0.25">
      <c r="C29" s="5"/>
      <c r="E29" s="5"/>
      <c r="F29" s="5"/>
      <c r="G29" s="5"/>
      <c r="I29" s="33"/>
    </row>
    <row r="30" spans="2:22" x14ac:dyDescent="0.25">
      <c r="C30" s="5"/>
      <c r="E30" s="5"/>
      <c r="F30" s="5"/>
      <c r="G30" s="5"/>
      <c r="I30" s="33"/>
    </row>
    <row r="31" spans="2:22" x14ac:dyDescent="0.25">
      <c r="C31" s="5"/>
      <c r="E31" s="5"/>
      <c r="F31" s="5"/>
      <c r="G31" s="5"/>
      <c r="I31" s="33"/>
    </row>
    <row r="32" spans="2:22" x14ac:dyDescent="0.25">
      <c r="C32" s="5"/>
      <c r="E32" s="5"/>
      <c r="F32" s="5"/>
      <c r="G32" s="5"/>
      <c r="I32" s="33"/>
    </row>
    <row r="33" spans="3:9" x14ac:dyDescent="0.25">
      <c r="C33" s="5"/>
      <c r="E33" s="5"/>
      <c r="F33" s="5"/>
      <c r="G33" s="5"/>
      <c r="I33" s="33"/>
    </row>
    <row r="34" spans="3:9" x14ac:dyDescent="0.25">
      <c r="C34" s="5"/>
      <c r="E34" s="5"/>
      <c r="F34" s="5"/>
      <c r="G34" s="5"/>
      <c r="I34" s="33"/>
    </row>
    <row r="35" spans="3:9" x14ac:dyDescent="0.25">
      <c r="C35" s="5"/>
      <c r="E35" s="5"/>
      <c r="F35" s="5"/>
      <c r="G35" s="5"/>
      <c r="I35" s="33"/>
    </row>
    <row r="36" spans="3:9" x14ac:dyDescent="0.25">
      <c r="C36" s="5"/>
      <c r="E36" s="5"/>
      <c r="F36" s="5"/>
      <c r="G36" s="5"/>
      <c r="I36" s="33"/>
    </row>
    <row r="37" spans="3:9" x14ac:dyDescent="0.25">
      <c r="C37" s="5"/>
      <c r="E37" s="5"/>
      <c r="F37" s="5"/>
      <c r="G37" s="5"/>
      <c r="I37" s="33"/>
    </row>
    <row r="38" spans="3:9" x14ac:dyDescent="0.25">
      <c r="C38" s="5"/>
      <c r="E38" s="5"/>
      <c r="F38" s="5"/>
      <c r="G38" s="5"/>
      <c r="I38" s="33"/>
    </row>
    <row r="39" spans="3:9" x14ac:dyDescent="0.25">
      <c r="C39" s="5"/>
      <c r="E39" s="5"/>
      <c r="F39" s="5"/>
      <c r="G39" s="5"/>
      <c r="I39" s="33"/>
    </row>
    <row r="40" spans="3:9" x14ac:dyDescent="0.25">
      <c r="C40" s="5"/>
      <c r="E40" s="5"/>
      <c r="F40" s="5"/>
      <c r="G40" s="5"/>
      <c r="I40" s="33"/>
    </row>
    <row r="41" spans="3:9" x14ac:dyDescent="0.25">
      <c r="C41" s="5"/>
      <c r="E41" s="5"/>
      <c r="F41" s="5"/>
      <c r="G41" s="5"/>
      <c r="I41" s="33"/>
    </row>
    <row r="42" spans="3:9" x14ac:dyDescent="0.25">
      <c r="C42" s="5"/>
      <c r="E42" s="5"/>
      <c r="F42" s="5"/>
      <c r="G42" s="5"/>
      <c r="I42" s="33"/>
    </row>
    <row r="43" spans="3:9" x14ac:dyDescent="0.25">
      <c r="C43" s="5"/>
      <c r="E43" s="5"/>
      <c r="F43" s="5"/>
      <c r="G43" s="5"/>
      <c r="I43" s="33"/>
    </row>
    <row r="44" spans="3:9" x14ac:dyDescent="0.25">
      <c r="C44" s="5"/>
      <c r="E44" s="5"/>
      <c r="F44" s="5"/>
      <c r="G44" s="5"/>
      <c r="I44" s="33"/>
    </row>
    <row r="45" spans="3:9" x14ac:dyDescent="0.25">
      <c r="C45" s="5"/>
      <c r="E45" s="5"/>
      <c r="F45" s="5"/>
      <c r="G45" s="5"/>
      <c r="I45" s="33"/>
    </row>
    <row r="46" spans="3:9" x14ac:dyDescent="0.25">
      <c r="C46" s="5"/>
      <c r="E46" s="5"/>
      <c r="F46" s="5"/>
      <c r="G46" s="5"/>
      <c r="I46" s="33"/>
    </row>
    <row r="47" spans="3:9" x14ac:dyDescent="0.25">
      <c r="C47" s="5"/>
      <c r="E47" s="5"/>
      <c r="F47" s="5"/>
      <c r="G47" s="5"/>
      <c r="I47" s="33"/>
    </row>
    <row r="48" spans="3:9" x14ac:dyDescent="0.25">
      <c r="C48" s="5"/>
      <c r="E48" s="5"/>
      <c r="F48" s="5"/>
      <c r="G48" s="5"/>
      <c r="I48" s="33"/>
    </row>
    <row r="49" spans="3:9" x14ac:dyDescent="0.25">
      <c r="C49" s="5"/>
      <c r="E49" s="5"/>
      <c r="F49" s="5"/>
      <c r="G49" s="5"/>
      <c r="I49" s="33"/>
    </row>
    <row r="50" spans="3:9" x14ac:dyDescent="0.25">
      <c r="C50" s="5"/>
      <c r="E50" s="5"/>
      <c r="F50" s="5"/>
      <c r="G50" s="5"/>
      <c r="I50" s="33"/>
    </row>
    <row r="51" spans="3:9" x14ac:dyDescent="0.25">
      <c r="C51" s="5"/>
      <c r="E51" s="5"/>
      <c r="F51" s="5"/>
      <c r="G51" s="5"/>
      <c r="I51" s="33"/>
    </row>
    <row r="52" spans="3:9" x14ac:dyDescent="0.25">
      <c r="C52" s="5"/>
      <c r="E52" s="5"/>
      <c r="F52" s="5"/>
      <c r="G52" s="5"/>
      <c r="I52" s="33"/>
    </row>
    <row r="53" spans="3:9" x14ac:dyDescent="0.25">
      <c r="C53" s="5"/>
      <c r="E53" s="5"/>
      <c r="F53" s="5"/>
      <c r="G53" s="5"/>
      <c r="I53" s="33"/>
    </row>
  </sheetData>
  <sheetProtection algorithmName="SHA-512" hashValue="ni3HLrowdGreu1R/8O/F6yOpzVd9zDcv/j7U0X/gP05ynJDy0lE2Is08GfT0NR08O6gB1Us2YcHe4tOqNcDorw==" saltValue="fRR1DaK0yKY1yK8CaZwPZA==" spinCount="100000" sheet="1" objects="1" scenarios="1" selectLockedCells="1"/>
  <mergeCells count="12">
    <mergeCell ref="B1:D1"/>
    <mergeCell ref="B17:J17"/>
    <mergeCell ref="R17:T17"/>
    <mergeCell ref="J7:J15"/>
    <mergeCell ref="K7:K15"/>
    <mergeCell ref="M7:M15"/>
    <mergeCell ref="N7:N15"/>
    <mergeCell ref="O7:O15"/>
    <mergeCell ref="L7:L15"/>
    <mergeCell ref="U7:U15"/>
    <mergeCell ref="B18:H18"/>
    <mergeCell ref="R18:T18"/>
  </mergeCells>
  <phoneticPr fontId="19" type="noConversion"/>
  <conditionalFormatting sqref="B7:B15 D7:D15">
    <cfRule type="containsBlanks" dxfId="12" priority="47">
      <formula>LEN(TRIM(B7))=0</formula>
    </cfRule>
  </conditionalFormatting>
  <conditionalFormatting sqref="B7:B15">
    <cfRule type="cellIs" dxfId="11" priority="42" operator="greaterThanOrEqual">
      <formula>1</formula>
    </cfRule>
  </conditionalFormatting>
  <conditionalFormatting sqref="T7:T15">
    <cfRule type="cellIs" dxfId="10" priority="21" operator="equal">
      <formula>"VYHOVUJE"</formula>
    </cfRule>
  </conditionalFormatting>
  <conditionalFormatting sqref="T7:T15">
    <cfRule type="cellIs" dxfId="9" priority="20" operator="equal">
      <formula>"NEVYHOVUJE"</formula>
    </cfRule>
  </conditionalFormatting>
  <conditionalFormatting sqref="H7:H15 R15">
    <cfRule type="containsBlanks" dxfId="8" priority="17">
      <formula>LEN(TRIM(H7))=0</formula>
    </cfRule>
  </conditionalFormatting>
  <conditionalFormatting sqref="H7:H14">
    <cfRule type="containsBlanks" dxfId="7" priority="16">
      <formula>LEN(TRIM(H7))=0</formula>
    </cfRule>
  </conditionalFormatting>
  <conditionalFormatting sqref="H7:H15 R15">
    <cfRule type="notContainsBlanks" dxfId="6" priority="15">
      <formula>LEN(TRIM(H7))&gt;0</formula>
    </cfRule>
  </conditionalFormatting>
  <conditionalFormatting sqref="H7:H15 R15">
    <cfRule type="notContainsBlanks" dxfId="5" priority="14">
      <formula>LEN(TRIM(H7))&gt;0</formula>
    </cfRule>
  </conditionalFormatting>
  <conditionalFormatting sqref="H7:H15">
    <cfRule type="notContainsBlanks" dxfId="4" priority="13">
      <formula>LEN(TRIM(H7))&gt;0</formula>
    </cfRule>
  </conditionalFormatting>
  <conditionalFormatting sqref="R7:R14">
    <cfRule type="containsBlanks" dxfId="3" priority="7">
      <formula>LEN(TRIM(R7))=0</formula>
    </cfRule>
  </conditionalFormatting>
  <conditionalFormatting sqref="R7:R14">
    <cfRule type="notContainsBlanks" dxfId="2" priority="6">
      <formula>LEN(TRIM(R7))&gt;0</formula>
    </cfRule>
  </conditionalFormatting>
  <conditionalFormatting sqref="R7:R14">
    <cfRule type="notContainsBlanks" dxfId="1" priority="5">
      <formula>LEN(TRIM(R7))&gt;0</formula>
    </cfRule>
  </conditionalFormatting>
  <conditionalFormatting sqref="I7:I15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:I14" xr:uid="{00CD00C1-00D9-460A-A652-00C100D0008D}">
      <formula1>"ANO,NE"</formula1>
    </dataValidation>
    <dataValidation type="list" showInputMessage="1" showErrorMessage="1" sqref="E7:E15" xr:uid="{00180098-00DC-4B8C-B05E-008A00B300EF}">
      <formula1>"ks,bal,sada,"</formula1>
    </dataValidation>
    <dataValidation type="list" allowBlank="1" showInputMessage="1" showErrorMessage="1" sqref="I15" xr:uid="{6E2CAD68-6367-4D98-A002-09B2136A8B74}">
      <formula1>"ANO,NE"</formula1>
    </dataValidation>
  </dataValidations>
  <pageMargins left="0.19685039370078741" right="0.19685039370078741" top="0.27559055118110237" bottom="0.19685039370078741" header="0.31496062992125984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V7:V14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2022-07-26T09:14:59Z</cp:lastPrinted>
  <dcterms:created xsi:type="dcterms:W3CDTF">2014-03-05T12:43:32Z</dcterms:created>
  <dcterms:modified xsi:type="dcterms:W3CDTF">2022-07-27T11:05:21Z</dcterms:modified>
</cp:coreProperties>
</file>